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H10" s="1"/>
  <c r="F8"/>
  <c r="H8"/>
  <c r="H12" s="1"/>
  <c r="F12" l="1"/>
  <c r="E12" l="1"/>
  <c r="E15" s="1"/>
  <c r="E18"/>
</calcChain>
</file>

<file path=xl/sharedStrings.xml><?xml version="1.0" encoding="utf-8"?>
<sst xmlns="http://schemas.openxmlformats.org/spreadsheetml/2006/main" count="21" uniqueCount="19">
  <si>
    <t>Cost</t>
  </si>
  <si>
    <t>Ridership</t>
  </si>
  <si>
    <t>Richmond Underground</t>
  </si>
  <si>
    <t>Carling</t>
  </si>
  <si>
    <t>Daily</t>
  </si>
  <si>
    <t>Annual</t>
  </si>
  <si>
    <t>Cost per</t>
  </si>
  <si>
    <t>Annual Rider</t>
  </si>
  <si>
    <t>Cost per Rider for Richmond Underground and Carling options - one measure of efficiency</t>
  </si>
  <si>
    <t>Measure of effectiveness of the investment - although 1 year is a very short time</t>
  </si>
  <si>
    <t>Cost per rider is 2.54 times higher</t>
  </si>
  <si>
    <t>125,000 extra daily riders are needed to get the same cost per annual rider</t>
  </si>
  <si>
    <t>Difference in</t>
  </si>
  <si>
    <t>Daily Ridership</t>
  </si>
  <si>
    <t>area Population</t>
  </si>
  <si>
    <t>313,000 addidtional people need to live in the area (at 40% mode split)</t>
  </si>
  <si>
    <t xml:space="preserve">   to generate that level of ridership</t>
  </si>
  <si>
    <t>How many  riders are needed to get to the same cost per annual rider?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</si>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</sst>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2" applyFont="1"/>
    <xf numFmtId="166" fontId="0" fillId="0" borderId="0" xfId="2" applyNumberFormat="1" applyFont="1"/>
    <xf numFmtId="167" fontId="0" fillId="0" borderId="0" xfId="1" applyNumberFormat="1" applyFont="1"/>
    <xf numFmtId="167" fontId="0" fillId="0" borderId="0" xfId="0" applyNumberFormat="1"/>
    <xf numFmtId="164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G10" sqref="G10"/>
    </sheetView>
  </sheetViews>
  <sheetFormatPr defaultRowHeight="15"/>
  <cols>
    <col min="1" max="1" width="22.42578125" bestFit="1" customWidth="1"/>
    <col min="2" max="2" width="2.85546875" customWidth="1"/>
    <col min="3" max="3" width="18" bestFit="1" customWidth="1"/>
    <col min="4" max="4" width="2.7109375" customWidth="1"/>
    <col min="5" max="5" width="14.28515625" customWidth="1"/>
    <col min="6" max="6" width="14.28515625" bestFit="1" customWidth="1"/>
  </cols>
  <sheetData>
    <row r="2" spans="1:10">
      <c r="A2" t="s">
        <v>8</v>
      </c>
    </row>
    <row r="5" spans="1:10">
      <c r="E5" t="s">
        <v>4</v>
      </c>
      <c r="F5" t="s">
        <v>5</v>
      </c>
      <c r="H5" t="s">
        <v>6</v>
      </c>
    </row>
    <row r="6" spans="1:10">
      <c r="C6" t="s">
        <v>0</v>
      </c>
      <c r="E6" t="s">
        <v>1</v>
      </c>
      <c r="F6" t="s">
        <v>1</v>
      </c>
      <c r="H6" t="s">
        <v>7</v>
      </c>
    </row>
    <row r="8" spans="1:10">
      <c r="A8" t="s">
        <v>2</v>
      </c>
      <c r="C8" s="2">
        <v>900000000</v>
      </c>
      <c r="E8" s="3">
        <v>80800</v>
      </c>
      <c r="F8" s="3">
        <f>E8*300</f>
        <v>24240000</v>
      </c>
      <c r="H8" s="1">
        <f>C8/F8</f>
        <v>37.128712871287128</v>
      </c>
      <c r="J8" t="s">
        <v>9</v>
      </c>
    </row>
    <row r="10" spans="1:10">
      <c r="A10" t="s">
        <v>3</v>
      </c>
      <c r="C10" s="2">
        <v>2300000000</v>
      </c>
      <c r="E10" s="3">
        <v>81200</v>
      </c>
      <c r="F10" s="3">
        <f>E10*300</f>
        <v>24360000</v>
      </c>
      <c r="G10" s="7" t="s">
        <v>18</v>
      </c>
      <c r="H10" s="1">
        <f>C10/F10</f>
        <v>94.41707717569787</v>
      </c>
      <c r="J10" t="s">
        <v>10</v>
      </c>
    </row>
    <row r="12" spans="1:10">
      <c r="C12" s="6"/>
      <c r="E12" s="4">
        <f>F12/300</f>
        <v>206488.88888888891</v>
      </c>
      <c r="F12" s="3">
        <f>C10/H12</f>
        <v>61946666.666666672</v>
      </c>
      <c r="H12" s="5">
        <f>H8</f>
        <v>37.128712871287128</v>
      </c>
      <c r="J12" t="s">
        <v>17</v>
      </c>
    </row>
    <row r="15" spans="1:10">
      <c r="C15" t="s">
        <v>12</v>
      </c>
      <c r="E15" s="4">
        <f>E12-E10</f>
        <v>125288.88888888891</v>
      </c>
      <c r="J15" t="s">
        <v>11</v>
      </c>
    </row>
    <row r="16" spans="1:10">
      <c r="C16" t="s">
        <v>13</v>
      </c>
    </row>
    <row r="18" spans="3:10">
      <c r="C18" t="s">
        <v>12</v>
      </c>
      <c r="E18" s="4">
        <f>E15/0.4</f>
        <v>313222.22222222225</v>
      </c>
      <c r="J18" t="s">
        <v>15</v>
      </c>
    </row>
    <row r="19" spans="3:10">
      <c r="C19" t="s">
        <v>14</v>
      </c>
      <c r="J19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Hopper</dc:creator>
  <cp:lastModifiedBy>Eric Darwin</cp:lastModifiedBy>
  <dcterms:created xsi:type="dcterms:W3CDTF">2013-05-03T12:40:54Z</dcterms:created>
  <dcterms:modified xsi:type="dcterms:W3CDTF">2013-05-06T22:47:25Z</dcterms:modified>
</cp:coreProperties>
</file>